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165" windowWidth="10125" windowHeight="12420" activeTab="1"/>
  </bookViews>
  <sheets>
    <sheet name="编制说明 " sheetId="4" r:id="rId1"/>
    <sheet name="报价清单" sheetId="2" r:id="rId2"/>
    <sheet name="其他措施项目清单" sheetId="9" r:id="rId3"/>
    <sheet name="计日工计价清单" sheetId="8" r:id="rId4"/>
    <sheet name="规费计价清单" sheetId="10" r:id="rId5"/>
    <sheet name="综合单价分析表" sheetId="3" r:id="rId6"/>
  </sheets>
  <externalReferences>
    <externalReference r:id="rId7"/>
    <externalReference r:id="rId8"/>
  </externalReferences>
  <definedNames>
    <definedName name="_xlnm.Print_Area" localSheetId="1">报价清单!$A$1:$K$17</definedName>
    <definedName name="_xlnm.Print_Area" localSheetId="0">'编制说明 '!$A$1:$C$4</definedName>
    <definedName name="_xlnm.Print_Area" localSheetId="4">规费计价清单!#REF!</definedName>
    <definedName name="_xlnm.Print_Area" localSheetId="2">其他措施项目清单!$A$1:$E$18</definedName>
    <definedName name="_xlnm.Print_Titles" localSheetId="0">'编制说明 '!$1:$8</definedName>
    <definedName name="_xlnm.Print_Titles" localSheetId="3">计日工计价清单!$1:$2</definedName>
    <definedName name="门窗表" localSheetId="3">[1]门窗表!$A:$IV</definedName>
    <definedName name="门窗表">[2]门窗表!$A:$IV</definedName>
  </definedNames>
  <calcPr calcId="144525"/>
</workbook>
</file>

<file path=xl/calcChain.xml><?xml version="1.0" encoding="utf-8"?>
<calcChain xmlns="http://schemas.openxmlformats.org/spreadsheetml/2006/main">
  <c r="D3" i="10" l="1"/>
  <c r="F3" i="10" s="1"/>
  <c r="H8" i="2"/>
  <c r="D4" i="10" l="1"/>
  <c r="F4" i="10" s="1"/>
  <c r="F2" i="10" s="1"/>
  <c r="D5" i="10"/>
  <c r="F5" i="10" s="1"/>
  <c r="E17" i="9"/>
  <c r="H12" i="2"/>
  <c r="H7" i="2"/>
  <c r="H6" i="2"/>
  <c r="H5" i="2"/>
  <c r="F6" i="10" l="1"/>
  <c r="H15" i="2" s="1"/>
  <c r="H4" i="2"/>
  <c r="H3" i="2" s="1"/>
  <c r="H10" i="2" l="1"/>
  <c r="H9" i="2" s="1"/>
  <c r="H16" i="2" l="1"/>
  <c r="H17" i="2" s="1"/>
</calcChain>
</file>

<file path=xl/sharedStrings.xml><?xml version="1.0" encoding="utf-8"?>
<sst xmlns="http://schemas.openxmlformats.org/spreadsheetml/2006/main" count="145" uniqueCount="106">
  <si>
    <t>工程量清单编制说明</t>
  </si>
  <si>
    <t>一</t>
  </si>
  <si>
    <t>工程概况</t>
  </si>
  <si>
    <t>二</t>
  </si>
  <si>
    <t>编制依据</t>
  </si>
  <si>
    <t>《中华人民共和国招标投标法》；
《工程建设项目招标范围和规模标准规定(国家计委令第3号)》；
《建设工程工程量清单计价规范(GB-50500-2013)》；
《建筑工程施工发包与承包计价管理办法(建设部第107号)》；
《工程建设项目施工招标投标办法(七部委30号令)》；
上海市建设工程有关文件的规定；
本项目采购文件（技术要求、设计图纸、清单等）。</t>
  </si>
  <si>
    <t>三</t>
  </si>
  <si>
    <t>投标报价说明</t>
  </si>
  <si>
    <r>
      <t>1.按照《建筑工程工程量清单计价依据》、上海市建设工程有关文件及政策规定、本工程招标文件、设计图纸等。工程量清单应采用综合单价计价，综合单价是完成工程量清单中一个规定计量单位项目所需的全部费用，应包括直接费、管理费、利润等费用，并考虑招标文件中明示或暗示的所有责任、义务、风险因素涉及的费用。工程总价由分部分项工程费、措施项目费、其他项目费、规费和税金组成；
2.措施项目费是为完成本项目施工，在施工前和施工过程中所发生的关于技术、生活、安全等方面的非工程实体项目费用。本工程措施项目根据招标文件、设计图纸、现场实际情况及投标人编制的施工组织设计报价。</t>
    </r>
    <r>
      <rPr>
        <sz val="11"/>
        <color rgb="FFFF0000"/>
        <rFont val="宋体"/>
        <family val="3"/>
        <charset val="134"/>
      </rPr>
      <t>本工程措施项目采用总价包干</t>
    </r>
    <r>
      <rPr>
        <sz val="11"/>
        <rFont val="宋体"/>
        <family val="3"/>
        <charset val="134"/>
      </rPr>
      <t>，不作调整。
3.本项目按下列工程内容未列入分部分项工程量清单中：工程量清单中暂估价项目是指由于图纸或其他原因而无法编制工程量清单，因此对某一分项或分部所作的估算金额项目，投标单位在投标报价时按招标单位提供的暂定、指定金额进行投标报价，无须让利。该部分项目在结算时按已有的综合单价为依据，工程量按实结算。如投标时无此项目的工、料、机清单报价，则结合类似项目的综合单价分析确定其综合单价；没有类似项目综合单价的，由承包人提出适当的价格，送业主及造价师核准，按经确认后的价格作为结算依据。
4.投标单位应在对采购文件及现场条件充分了解的基础上，结合市场因素、施工要求及施工验收规范全面考虑后报分部分项工程的综合单价，一旦中标，除招标文件注明外，一律不予调整；
5.由承包人自行采购的材料、设备，其单价应包括包装、运输、仓储、场内驳运、保管、损耗、检验检测等费用，实际施工时不作调整。投标人应按此要求正确填报分部分项工程量清单中材料（设备）的单价。工程量清单中提供暂定单价的材料（或设备），在实际施工时，承包人应事先征得建设单位在价格、质量等方面的书面认可后方可订货购买。暂定单价为材料（或设备）到达工地现场的价格，到工地后的卸货、保管、运输、损耗及检验检测应由承包人承担，因此各投标单位在报综合单价时除考虑完成该分部分项工程的人工、辅助材料、机械及间接费、利润外还应考虑这些因素，今后建设单位核价时不再另行向施工单位增加这些材料设备的到达工地后的卸货、保管、运输、损耗及检验检测等费用；
6.本工程量清单投标报价中同种人工、材料、机械及相同清单条目应前后一致进行报价，否则按最不利原则进行修正；
7.本工程量清单中项目特征未描述详细者，详见采购文件中的技术要求、设计图纸等，矛盾处以最高者为准。
8.投标人应按《建设工程工程量清单计价规范》规定的统一格式提供"分部分项工程量清单报价表"，"分部分项工程量清单主要综合单价分析表"，"措施项目费用分析表"， "主要工日材料报价表"等；
9.整体措施项目中"环境保护"、"文明施工"、“ 临时设施” 、"安全施工"按采购文件要求报价；"其他项目"根据图纸及现场实际由投标人自行报价，建设方负责提供提供水电接驳点及承担水电费，但场内水电布线、水电源头及设备保护等费用需要投标方综合考虑；
10.工程量清单中未提供指定品牌,要求报材料设备单价的，各投标单位须在投标报价书中明确品牌、规格、型号及单价。</t>
    </r>
  </si>
  <si>
    <t>序号</t>
  </si>
  <si>
    <t>项目编码</t>
  </si>
  <si>
    <t>项目名称</t>
  </si>
  <si>
    <t>项目特征及内容</t>
  </si>
  <si>
    <t>计量
单位</t>
  </si>
  <si>
    <t>数量</t>
  </si>
  <si>
    <t>金额（元）</t>
  </si>
  <si>
    <t>其中</t>
  </si>
  <si>
    <t>备注</t>
  </si>
  <si>
    <t>综合
单价</t>
  </si>
  <si>
    <t>合价</t>
  </si>
  <si>
    <t>人工费</t>
  </si>
  <si>
    <t>材料与工程设备暂估价</t>
  </si>
  <si>
    <t>分部分项工程费</t>
  </si>
  <si>
    <t>1.1.1</t>
  </si>
  <si>
    <t>1.1.2</t>
  </si>
  <si>
    <t>1.1.3</t>
  </si>
  <si>
    <t>1.1.4</t>
  </si>
  <si>
    <t>措施项目费</t>
  </si>
  <si>
    <t>安全文明施工费</t>
  </si>
  <si>
    <t>在数量处填报费率</t>
  </si>
  <si>
    <t>包干</t>
  </si>
  <si>
    <t>其他措施项目费</t>
  </si>
  <si>
    <t>其他项目费</t>
  </si>
  <si>
    <t>暂列金额</t>
  </si>
  <si>
    <t>专业工程暂估价</t>
  </si>
  <si>
    <t>规费</t>
  </si>
  <si>
    <t>各项规费需单独列出</t>
  </si>
  <si>
    <t>增值税</t>
  </si>
  <si>
    <t>合计</t>
  </si>
  <si>
    <t>工程内容及说明</t>
  </si>
  <si>
    <t>备注：由投标单位自行填写</t>
  </si>
  <si>
    <t>计日工表</t>
  </si>
  <si>
    <t>工种</t>
  </si>
  <si>
    <t>单位</t>
  </si>
  <si>
    <t>综合单价（元）</t>
  </si>
  <si>
    <t>施工经理</t>
  </si>
  <si>
    <r>
      <rPr>
        <sz val="11"/>
        <rFont val="Noto Sans CJK JP Regular"/>
        <family val="1"/>
      </rPr>
      <t>工日</t>
    </r>
  </si>
  <si>
    <t>安全经理</t>
  </si>
  <si>
    <t>木工</t>
  </si>
  <si>
    <t>防水工</t>
  </si>
  <si>
    <t>抹灰工</t>
  </si>
  <si>
    <t>油漆工</t>
  </si>
  <si>
    <t>架子工</t>
  </si>
  <si>
    <t>砖瓦工</t>
  </si>
  <si>
    <t>电焊工</t>
  </si>
  <si>
    <t>起重工</t>
  </si>
  <si>
    <t>土建小工</t>
  </si>
  <si>
    <t>投标人自行补充工种</t>
  </si>
  <si>
    <t>计算基础</t>
  </si>
  <si>
    <t>社会保险费</t>
  </si>
  <si>
    <t>管理人员部分</t>
  </si>
  <si>
    <t>施工现场作业人员</t>
  </si>
  <si>
    <t>住房公积金</t>
  </si>
  <si>
    <r>
      <rPr>
        <sz val="10"/>
        <color rgb="FF000000"/>
        <rFont val="宋体"/>
        <family val="3"/>
        <charset val="134"/>
        <scheme val="minor"/>
      </rPr>
      <t xml:space="preserve"> </t>
    </r>
    <r>
      <rPr>
        <sz val="10"/>
        <color rgb="FF000000"/>
        <rFont val="宋体"/>
        <family val="3"/>
        <charset val="134"/>
      </rPr>
      <t>工程名称：</t>
    </r>
  </si>
  <si>
    <t>第 页  共 页</t>
  </si>
  <si>
    <t>工程数量</t>
  </si>
  <si>
    <t>计量单位</t>
  </si>
  <si>
    <t>清单综合单价组成明细</t>
  </si>
  <si>
    <t>定额编号</t>
  </si>
  <si>
    <t>定额名称</t>
  </si>
  <si>
    <t>定额单位</t>
  </si>
  <si>
    <t>数 量</t>
  </si>
  <si>
    <r>
      <rPr>
        <b/>
        <sz val="10"/>
        <color rgb="FF000000"/>
        <rFont val="宋体"/>
        <family val="3"/>
        <charset val="134"/>
        <scheme val="minor"/>
      </rPr>
      <t xml:space="preserve">单 </t>
    </r>
    <r>
      <rPr>
        <b/>
        <sz val="10"/>
        <color rgb="FF000000"/>
        <rFont val="宋体"/>
        <family val="3"/>
        <charset val="134"/>
      </rPr>
      <t xml:space="preserve"> </t>
    </r>
    <r>
      <rPr>
        <b/>
        <sz val="10"/>
        <color rgb="FF000000"/>
        <rFont val="宋体"/>
        <family val="3"/>
        <charset val="134"/>
      </rPr>
      <t>价</t>
    </r>
  </si>
  <si>
    <r>
      <rPr>
        <b/>
        <sz val="10"/>
        <color rgb="FF000000"/>
        <rFont val="宋体"/>
        <family val="3"/>
        <charset val="134"/>
        <scheme val="minor"/>
      </rPr>
      <t xml:space="preserve">合 </t>
    </r>
    <r>
      <rPr>
        <b/>
        <sz val="10"/>
        <color rgb="FF000000"/>
        <rFont val="宋体"/>
        <family val="3"/>
        <charset val="134"/>
      </rPr>
      <t xml:space="preserve"> </t>
    </r>
    <r>
      <rPr>
        <b/>
        <sz val="10"/>
        <color rgb="FF000000"/>
        <rFont val="宋体"/>
        <family val="3"/>
        <charset val="134"/>
      </rPr>
      <t>价</t>
    </r>
  </si>
  <si>
    <t>材料费</t>
  </si>
  <si>
    <t>机械费</t>
  </si>
  <si>
    <t>管理费和利润</t>
  </si>
  <si>
    <t>人工单价</t>
  </si>
  <si>
    <r>
      <rPr>
        <b/>
        <sz val="9"/>
        <color rgb="FF000000"/>
        <rFont val="宋体"/>
        <family val="3"/>
        <charset val="134"/>
        <scheme val="minor"/>
      </rPr>
      <t xml:space="preserve">小 </t>
    </r>
    <r>
      <rPr>
        <b/>
        <sz val="9"/>
        <color rgb="FF000000"/>
        <rFont val="宋体"/>
        <family val="3"/>
        <charset val="134"/>
      </rPr>
      <t xml:space="preserve"> 计</t>
    </r>
  </si>
  <si>
    <t>未计价材料费</t>
  </si>
  <si>
    <t>清单项目综合单价</t>
  </si>
  <si>
    <t>材料费明细</t>
  </si>
  <si>
    <t>主要材料名称、规格、型号</t>
  </si>
  <si>
    <t>单价(元)</t>
  </si>
  <si>
    <t>合价(元)</t>
  </si>
  <si>
    <t>暂估单价（元）</t>
  </si>
  <si>
    <t>暂估合价（元）</t>
  </si>
  <si>
    <t>其他材料费</t>
  </si>
  <si>
    <t>-</t>
  </si>
  <si>
    <t>注：1.如不使用本市或行业建设主管部门发布的计价依据，可不填定额项目、编号等。
    2.采购文件提供了暂估单价的材料及工程设备，按暂估的单价填入表内“暂估单价”栏及“暂估合计”栏。
    3.所有分部分项工程量清单项目，均须编制电子文档形式综合单价分析表，投标时一并提交。</t>
  </si>
  <si>
    <t>拆除部分</t>
    <phoneticPr fontId="27" type="noConversion"/>
  </si>
  <si>
    <t>项</t>
    <phoneticPr fontId="27" type="noConversion"/>
  </si>
  <si>
    <t xml:space="preserve">个
</t>
    <phoneticPr fontId="27" type="noConversion"/>
  </si>
  <si>
    <t>费用包干</t>
    <phoneticPr fontId="27" type="noConversion"/>
  </si>
  <si>
    <t>/</t>
    <phoneticPr fontId="27" type="noConversion"/>
  </si>
  <si>
    <t>不得低于分部分项工程量清单报价×1%×90%（即0.9%的）作为控制安全、文明施工措施费</t>
    <phoneticPr fontId="27" type="noConversion"/>
  </si>
  <si>
    <t>费率（%）</t>
  </si>
  <si>
    <t>管理人员部分+施工现场作业人员</t>
  </si>
  <si>
    <t>分部分项工程人工费</t>
  </si>
  <si>
    <r>
      <t>1.项目名称：上海海事大学61#学生公寓太阳能水箱改造工程
2.建设单位：上海海事大学
3.设计单位：/
4.</t>
    </r>
    <r>
      <rPr>
        <sz val="11"/>
        <color rgb="FFFF0000"/>
        <rFont val="宋体"/>
        <family val="3"/>
        <charset val="134"/>
      </rPr>
      <t>采购范围:详见技术要求工程承包范围部分</t>
    </r>
    <phoneticPr fontId="27" type="noConversion"/>
  </si>
  <si>
    <t>61#学生公寓太阳能水箱改造工程</t>
    <phoneticPr fontId="27" type="noConversion"/>
  </si>
  <si>
    <t>拆除原有水箱，垃圾外运</t>
    <phoneticPr fontId="27" type="noConversion"/>
  </si>
  <si>
    <t>61#水箱</t>
    <phoneticPr fontId="27" type="noConversion"/>
  </si>
  <si>
    <t>辅材费用</t>
    <phoneticPr fontId="27" type="noConversion"/>
  </si>
  <si>
    <t>安装调试费</t>
    <phoneticPr fontId="27" type="noConversion"/>
  </si>
  <si>
    <t>综合单价分析表</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</si>
</sst>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4">
    <font>
      <sz val="11"/>
      <color theme="1"/>
      <name val="宋体"/>
      <charset val="134"/>
      <scheme val="minor"/>
    </font>
    <font>
      <b/>
      <sz val="14"/>
      <color rgb="FF000000"/>
      <name val="黑体"/>
      <family val="3"/>
      <charset val="134"/>
    </font>
    <font>
      <sz val="10"/>
      <color rgb="FF000000"/>
      <name val="宋体"/>
      <family val="3"/>
      <charset val="134"/>
      <scheme val="minor"/>
    </font>
    <font>
      <b/>
      <sz val="10"/>
      <color rgb="FF000000"/>
      <name val="宋体"/>
      <family val="3"/>
      <charset val="134"/>
      <scheme val="minor"/>
    </font>
    <font>
      <sz val="9"/>
      <color rgb="FF000000"/>
      <name val="宋体"/>
      <family val="3"/>
      <charset val="134"/>
      <scheme val="minor"/>
    </font>
    <font>
      <b/>
      <sz val="9"/>
      <color rgb="FF000000"/>
      <name val="宋体"/>
      <family val="3"/>
      <charset val="134"/>
      <scheme val="minor"/>
    </font>
    <font>
      <b/>
      <sz val="11"/>
      <color theme="1"/>
      <name val="宋体"/>
      <family val="3"/>
      <charset val="134"/>
      <scheme val="minor"/>
    </font>
    <font>
      <b/>
      <sz val="12"/>
      <color theme="1"/>
      <name val="宋体"/>
      <family val="3"/>
      <charset val="134"/>
      <scheme val="minor"/>
    </font>
    <font>
      <b/>
      <sz val="11"/>
      <color indexed="8"/>
      <name val="宋体"/>
      <family val="3"/>
      <charset val="134"/>
    </font>
    <font>
      <sz val="11"/>
      <color indexed="8"/>
      <name val="宋体"/>
      <family val="3"/>
      <charset val="134"/>
    </font>
    <font>
      <b/>
      <sz val="20"/>
      <color indexed="8"/>
      <name val="宋体"/>
      <family val="3"/>
      <charset val="134"/>
    </font>
    <font>
      <b/>
      <sz val="10"/>
      <color indexed="8"/>
      <name val="宋体"/>
      <family val="3"/>
      <charset val="134"/>
    </font>
    <font>
      <sz val="10"/>
      <color indexed="8"/>
      <name val="宋体"/>
      <family val="3"/>
      <charset val="134"/>
    </font>
    <font>
      <sz val="11"/>
      <name val="Noto Sans CJK JP Regular"/>
      <family val="1"/>
    </font>
    <font>
      <b/>
      <sz val="12"/>
      <color theme="1"/>
      <name val="宋体"/>
      <family val="3"/>
      <charset val="134"/>
    </font>
    <font>
      <sz val="12"/>
      <color theme="1"/>
      <name val="宋体"/>
      <family val="3"/>
      <charset val="134"/>
    </font>
    <font>
      <sz val="11"/>
      <name val="宋体"/>
      <family val="3"/>
      <charset val="134"/>
      <scheme val="minor"/>
    </font>
    <font>
      <b/>
      <sz val="14"/>
      <color theme="1"/>
      <name val="宋体"/>
      <family val="3"/>
      <charset val="134"/>
      <scheme val="minor"/>
    </font>
    <font>
      <sz val="11"/>
      <name val="宋体"/>
      <family val="3"/>
      <charset val="134"/>
    </font>
    <font>
      <sz val="10"/>
      <name val="宋体"/>
      <family val="3"/>
      <charset val="134"/>
    </font>
    <font>
      <b/>
      <sz val="18"/>
      <name val="宋体"/>
      <family val="3"/>
      <charset val="134"/>
    </font>
    <font>
      <sz val="11"/>
      <color theme="1"/>
      <name val="宋体"/>
      <family val="3"/>
      <charset val="134"/>
      <scheme val="minor"/>
    </font>
    <font>
      <sz val="12"/>
      <name val="宋体"/>
      <family val="3"/>
      <charset val="134"/>
    </font>
    <font>
      <sz val="10"/>
      <color rgb="FF000000"/>
      <name val="宋体"/>
      <family val="3"/>
      <charset val="134"/>
    </font>
    <font>
      <b/>
      <sz val="10"/>
      <color rgb="FF000000"/>
      <name val="宋体"/>
      <family val="3"/>
      <charset val="134"/>
    </font>
    <font>
      <b/>
      <sz val="9"/>
      <color rgb="FF000000"/>
      <name val="宋体"/>
      <family val="3"/>
      <charset val="134"/>
    </font>
    <font>
      <sz val="11"/>
      <color rgb="FFFF0000"/>
      <name val="宋体"/>
      <family val="3"/>
      <charset val="134"/>
    </font>
    <font>
      <sz val="9"/>
      <name val="宋体"/>
      <family val="3"/>
      <charset val="134"/>
      <scheme val="minor"/>
    </font>
    <font>
      <b/>
      <sz val="11"/>
      <color rgb="FFFF0000"/>
      <name val="宋体"/>
      <family val="3"/>
      <charset val="134"/>
      <scheme val="minor"/>
    </font>
    <font>
      <b/>
      <sz val="12"/>
      <color theme="1"/>
      <name val="宋体"/>
      <family val="3"/>
      <charset val="134"/>
      <scheme val="minor"/>
    </font>
    <font>
      <sz val="11"/>
      <color indexed="8"/>
      <name val="宋体"/>
      <family val="3"/>
      <charset val="134"/>
    </font>
    <font>
      <b/>
      <sz val="20"/>
      <color indexed="8"/>
      <name val="宋体"/>
      <family val="3"/>
      <charset val="134"/>
    </font>
    <font>
      <sz val="10"/>
      <color indexed="8"/>
      <name val="宋体"/>
      <family val="3"/>
      <charset val="134"/>
    </font>
    <font>
      <b/>
      <sz val="14"/>
      <color rgb="FF000000"/>
      <name val="黑体"/>
      <family val="3"/>
      <charset val="134"/>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alignment vertical="center"/>
    </xf>
    <xf numFmtId="0" fontId="12" fillId="4" borderId="0">
      <alignment horizontal="center" vertical="center"/>
    </xf>
    <xf numFmtId="0" fontId="10" fillId="4" borderId="0">
      <alignment horizontal="center" vertical="center"/>
    </xf>
    <xf numFmtId="0" fontId="9" fillId="0" borderId="0">
      <alignment vertical="center"/>
    </xf>
    <xf numFmtId="0" fontId="22" fillId="0" borderId="0">
      <alignment vertical="center"/>
    </xf>
    <xf numFmtId="0" fontId="12" fillId="4" borderId="0">
      <alignment horizontal="left" vertical="center"/>
    </xf>
    <xf numFmtId="0" fontId="22" fillId="0" borderId="0">
      <alignment vertical="center"/>
    </xf>
    <xf numFmtId="0" fontId="21" fillId="0" borderId="0">
      <alignment vertical="center"/>
    </xf>
    <xf numFmtId="0" fontId="32" fillId="4" borderId="0">
      <alignment horizontal="center" vertical="center"/>
    </xf>
    <xf numFmtId="0" fontId="31" fillId="4" borderId="0">
      <alignment horizontal="center" vertical="center"/>
    </xf>
    <xf numFmtId="0" fontId="30" fillId="0" borderId="0">
      <alignment vertical="center"/>
    </xf>
    <xf numFmtId="0" fontId="32" fillId="4" borderId="0">
      <alignment horizontal="left" vertical="center"/>
    </xf>
  </cellStyleXfs>
  <cellXfs count="92">
    <xf numFmtId="0" fontId="0" fillId="0" borderId="0" xfId="0">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6" fillId="2" borderId="1" xfId="0" applyFont="1" applyFill="1" applyBorder="1">
      <alignment vertical="center"/>
    </xf>
    <xf numFmtId="0" fontId="7" fillId="3" borderId="1" xfId="0" applyFont="1" applyFill="1" applyBorder="1" applyAlignment="1">
      <alignment horizontal="center" vertical="center"/>
    </xf>
    <xf numFmtId="0" fontId="0" fillId="3" borderId="1" xfId="0" applyFill="1" applyBorder="1" applyAlignment="1">
      <alignment horizontal="left" vertical="center"/>
    </xf>
    <xf numFmtId="176" fontId="0" fillId="3" borderId="1" xfId="0" applyNumberFormat="1" applyFill="1" applyBorder="1" applyAlignment="1">
      <alignment horizontal="center" vertical="center"/>
    </xf>
    <xf numFmtId="0" fontId="8" fillId="0" borderId="0" xfId="3" applyFont="1">
      <alignment vertical="center"/>
    </xf>
    <xf numFmtId="0" fontId="9" fillId="0" borderId="0" xfId="3">
      <alignment vertical="center"/>
    </xf>
    <xf numFmtId="0" fontId="9" fillId="0" borderId="0" xfId="3" applyAlignment="1">
      <alignment vertical="center"/>
    </xf>
    <xf numFmtId="0" fontId="11" fillId="4" borderId="1" xfId="1" applyFont="1" applyBorder="1">
      <alignment horizontal="center" vertical="center"/>
    </xf>
    <xf numFmtId="0" fontId="11" fillId="4" borderId="1" xfId="1" applyFont="1" applyBorder="1" applyAlignment="1">
      <alignment vertical="center"/>
    </xf>
    <xf numFmtId="0" fontId="11" fillId="4" borderId="1" xfId="1" applyFont="1" applyBorder="1" applyAlignment="1">
      <alignment horizontal="center" vertical="center"/>
    </xf>
    <xf numFmtId="0" fontId="8" fillId="3" borderId="1" xfId="3" applyFont="1" applyFill="1" applyBorder="1" applyAlignment="1">
      <alignment horizontal="center" vertical="center"/>
    </xf>
    <xf numFmtId="0" fontId="12" fillId="4" borderId="1" xfId="1" applyBorder="1">
      <alignment horizontal="center" vertical="center"/>
    </xf>
    <xf numFmtId="0" fontId="12" fillId="4" borderId="1" xfId="5" applyBorder="1">
      <alignment horizontal="left" vertical="center"/>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76" fontId="15" fillId="3" borderId="1" xfId="0" applyNumberFormat="1" applyFont="1" applyFill="1" applyBorder="1" applyAlignment="1">
      <alignment horizontal="center" vertical="center" wrapText="1"/>
    </xf>
    <xf numFmtId="176" fontId="0" fillId="3" borderId="1" xfId="0" applyNumberFormat="1" applyFill="1"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lignment vertical="center"/>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16" fillId="3" borderId="1" xfId="0" applyFont="1" applyFill="1" applyBorder="1" applyAlignment="1">
      <alignment vertical="center" wrapText="1"/>
    </xf>
    <xf numFmtId="9" fontId="0" fillId="3" borderId="1" xfId="0" applyNumberFormat="1" applyFill="1" applyBorder="1">
      <alignment vertical="center"/>
    </xf>
    <xf numFmtId="9" fontId="0" fillId="3" borderId="1" xfId="0" applyNumberFormat="1" applyFill="1" applyBorder="1" applyAlignment="1">
      <alignment horizontal="center" vertical="center" wrapText="1"/>
    </xf>
    <xf numFmtId="0" fontId="18" fillId="0" borderId="0" xfId="4" applyFont="1" applyAlignment="1">
      <alignment vertical="center" wrapText="1"/>
    </xf>
    <xf numFmtId="0" fontId="18" fillId="0" borderId="0" xfId="6" applyFont="1" applyAlignment="1">
      <alignment vertical="center" wrapText="1"/>
    </xf>
    <xf numFmtId="0" fontId="19" fillId="0" borderId="0" xfId="4" applyFont="1" applyAlignment="1">
      <alignment horizontal="center" vertical="center" wrapText="1"/>
    </xf>
    <xf numFmtId="0" fontId="19" fillId="0" borderId="0" xfId="4" applyFont="1" applyAlignment="1">
      <alignment vertical="top" wrapText="1"/>
    </xf>
    <xf numFmtId="0" fontId="19" fillId="0" borderId="0" xfId="4" applyFont="1" applyAlignment="1">
      <alignment vertical="center" wrapText="1"/>
    </xf>
    <xf numFmtId="0" fontId="18" fillId="3" borderId="1" xfId="4" applyFont="1" applyFill="1" applyBorder="1" applyAlignment="1">
      <alignment horizontal="center" vertical="center" wrapText="1"/>
    </xf>
    <xf numFmtId="0" fontId="18" fillId="3" borderId="1" xfId="4" applyFont="1" applyFill="1" applyBorder="1" applyAlignment="1">
      <alignment horizontal="left" vertical="top" wrapText="1"/>
    </xf>
    <xf numFmtId="0" fontId="18" fillId="3" borderId="1" xfId="6" applyFont="1" applyFill="1" applyBorder="1" applyAlignment="1">
      <alignment horizontal="center" vertical="center" wrapText="1"/>
    </xf>
    <xf numFmtId="0" fontId="18" fillId="3" borderId="1" xfId="6" applyFont="1" applyFill="1" applyBorder="1" applyAlignment="1">
      <alignment vertical="top" wrapText="1"/>
    </xf>
    <xf numFmtId="0" fontId="19" fillId="0" borderId="0" xfId="4" applyFont="1" applyBorder="1" applyAlignment="1">
      <alignment horizontal="center" vertical="center" wrapText="1"/>
    </xf>
    <xf numFmtId="0" fontId="19" fillId="0" borderId="0" xfId="4" applyFont="1" applyBorder="1" applyAlignment="1">
      <alignment vertical="top" wrapText="1"/>
    </xf>
    <xf numFmtId="0" fontId="21" fillId="3" borderId="1" xfId="0" applyFont="1" applyFill="1" applyBorder="1">
      <alignment vertical="center"/>
    </xf>
    <xf numFmtId="0" fontId="21" fillId="3" borderId="1" xfId="0" applyFont="1" applyFill="1" applyBorder="1" applyAlignment="1">
      <alignment vertical="center" wrapText="1"/>
    </xf>
    <xf numFmtId="176" fontId="21" fillId="3" borderId="1" xfId="0" applyNumberFormat="1" applyFont="1" applyFill="1" applyBorder="1" applyAlignment="1">
      <alignment horizontal="center" vertical="center"/>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28" fillId="3" borderId="1" xfId="0" applyFont="1" applyFill="1" applyBorder="1">
      <alignment vertical="center"/>
    </xf>
    <xf numFmtId="0" fontId="28" fillId="3" borderId="1" xfId="0" applyFont="1" applyFill="1" applyBorder="1" applyAlignment="1">
      <alignment horizontal="center" vertical="center" wrapText="1"/>
    </xf>
    <xf numFmtId="0" fontId="29" fillId="3" borderId="1" xfId="7" applyFont="1" applyFill="1" applyBorder="1" applyAlignment="1">
      <alignment horizontal="center" vertical="center"/>
    </xf>
    <xf numFmtId="0" fontId="21" fillId="3" borderId="1" xfId="7" applyFill="1" applyBorder="1" applyAlignment="1">
      <alignment horizontal="left" vertical="center"/>
    </xf>
    <xf numFmtId="0" fontId="21" fillId="3" borderId="1" xfId="7" applyFill="1" applyBorder="1" applyAlignment="1">
      <alignment horizontal="center" vertical="center"/>
    </xf>
    <xf numFmtId="176" fontId="21" fillId="3" borderId="1" xfId="7" applyNumberFormat="1" applyFill="1" applyBorder="1" applyAlignment="1">
      <alignment horizontal="center" vertical="center"/>
    </xf>
    <xf numFmtId="176" fontId="21" fillId="3" borderId="1" xfId="7" applyNumberFormat="1" applyFill="1" applyBorder="1">
      <alignment vertical="center"/>
    </xf>
    <xf numFmtId="176" fontId="0" fillId="7" borderId="1" xfId="0" applyNumberFormat="1" applyFill="1" applyBorder="1" applyAlignment="1">
      <alignment horizontal="center" vertical="center"/>
    </xf>
    <xf numFmtId="0" fontId="20" fillId="3" borderId="0" xfId="4" applyFont="1" applyFill="1" applyAlignment="1">
      <alignment horizontal="center" vertical="center" wrapText="1"/>
    </xf>
    <xf numFmtId="0" fontId="20" fillId="3" borderId="0" xfId="4" applyFont="1" applyFill="1" applyAlignment="1">
      <alignment horizontal="center" vertical="top" wrapText="1"/>
    </xf>
    <xf numFmtId="0" fontId="19" fillId="0" borderId="0" xfId="4" applyFont="1" applyAlignment="1">
      <alignment horizontal="center" vertical="center" wrapText="1"/>
    </xf>
    <xf numFmtId="0" fontId="0" fillId="3" borderId="3" xfId="0" applyFill="1" applyBorder="1" applyAlignment="1">
      <alignment horizontal="left" vertical="center"/>
    </xf>
    <xf numFmtId="0" fontId="0" fillId="3" borderId="5" xfId="0" applyFill="1" applyBorder="1" applyAlignment="1">
      <alignment horizontal="left"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left" vertical="center"/>
    </xf>
    <xf numFmtId="0" fontId="7" fillId="3" borderId="1" xfId="0" applyFont="1" applyFill="1" applyBorder="1" applyAlignment="1">
      <alignment horizontal="center" vertical="center"/>
    </xf>
    <xf numFmtId="0" fontId="21" fillId="3" borderId="3" xfId="0" applyFont="1" applyFill="1" applyBorder="1" applyAlignment="1">
      <alignment horizontal="left"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0" xfId="0" applyFill="1" applyAlignment="1">
      <alignment horizontal="left" vertical="center"/>
    </xf>
    <xf numFmtId="0" fontId="10" fillId="4" borderId="0" xfId="2" applyAlignment="1">
      <alignment horizontal="center" vertical="center"/>
    </xf>
    <xf numFmtId="0" fontId="9" fillId="0" borderId="0" xfId="3" applyAlignment="1">
      <alignment horizontal="center" vertical="center"/>
    </xf>
    <xf numFmtId="0" fontId="29" fillId="3" borderId="3" xfId="7" applyFont="1" applyFill="1" applyBorder="1" applyAlignment="1">
      <alignment horizontal="center" vertical="center"/>
    </xf>
    <xf numFmtId="0" fontId="29" fillId="3" borderId="5" xfId="7" applyFont="1" applyFill="1" applyBorder="1" applyAlignment="1">
      <alignment horizontal="center" vertical="center"/>
    </xf>
    <xf numFmtId="0" fontId="21" fillId="3" borderId="3" xfId="7" applyFill="1" applyBorder="1" applyAlignment="1">
      <alignment horizontal="left" vertical="center"/>
    </xf>
    <xf numFmtId="0" fontId="21" fillId="3" borderId="5" xfId="7" applyFill="1" applyBorder="1" applyAlignment="1">
      <alignment horizontal="left" vertical="center"/>
    </xf>
    <xf numFmtId="0" fontId="21" fillId="3" borderId="1" xfId="7" applyFill="1" applyBorder="1" applyAlignment="1">
      <alignment horizontal="center"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3" borderId="0" xfId="0" applyFill="1" applyAlignment="1">
      <alignment horizontal="left" vertical="top" wrapText="1"/>
    </xf>
    <xf numFmtId="0" fontId="0" fillId="3" borderId="0" xfId="0" applyFill="1" applyAlignment="1">
      <alignment horizontal="left" vertical="top"/>
    </xf>
    <xf numFmtId="0" fontId="3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left" wrapText="1"/>
    </xf>
    <xf numFmtId="0" fontId="4" fillId="2" borderId="0" xfId="0" applyFont="1" applyFill="1" applyAlignment="1">
      <alignment horizontal="right" wrapText="1"/>
    </xf>
  </cellXfs>
  <cellStyles count="12">
    <cellStyle name="S1 2" xfId="2"/>
    <cellStyle name="S1 2 2" xfId="9"/>
    <cellStyle name="S5 2" xfId="1"/>
    <cellStyle name="S5 2 2" xfId="8"/>
    <cellStyle name="S6 2" xfId="5"/>
    <cellStyle name="S6 2 2" xfId="11"/>
    <cellStyle name="常规" xfId="0" builtinId="0"/>
    <cellStyle name="常规 2" xfId="7"/>
    <cellStyle name="常规 2 2" xfId="3"/>
    <cellStyle name="常规 2 2 2" xfId="10"/>
    <cellStyle name="常规 3" xfId="6"/>
    <cellStyle name="常规 3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38;&#22561;&#39033;&#30446;/C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1338;&#22561;&#39033;&#30446;\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量清单"/>
      <sheetName val="门窗表"/>
      <sheetName val="外墙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Normal="100" workbookViewId="0">
      <selection activeCell="C2" sqref="C2"/>
    </sheetView>
  </sheetViews>
  <sheetFormatPr defaultColWidth="9" defaultRowHeight="12"/>
  <cols>
    <col min="1" max="2" width="10.375" style="37" customWidth="1"/>
    <col min="3" max="3" width="136" style="38" customWidth="1"/>
    <col min="4" max="16384" width="9" style="39"/>
  </cols>
  <sheetData>
    <row r="1" spans="1:9" ht="38.1" customHeight="1">
      <c r="A1" s="59" t="s">
        <v>0</v>
      </c>
      <c r="B1" s="59"/>
      <c r="C1" s="60"/>
    </row>
    <row r="2" spans="1:9" s="35" customFormat="1" ht="60" customHeight="1">
      <c r="A2" s="40" t="s">
        <v>1</v>
      </c>
      <c r="B2" s="40" t="s">
        <v>2</v>
      </c>
      <c r="C2" s="41" t="s">
        <v>99</v>
      </c>
    </row>
    <row r="3" spans="1:9" s="36" customFormat="1" ht="99.95" customHeight="1">
      <c r="A3" s="42" t="s">
        <v>3</v>
      </c>
      <c r="B3" s="42" t="s">
        <v>4</v>
      </c>
      <c r="C3" s="43" t="s">
        <v>5</v>
      </c>
    </row>
    <row r="4" spans="1:9" s="36" customFormat="1" ht="321.95" customHeight="1">
      <c r="A4" s="42" t="s">
        <v>6</v>
      </c>
      <c r="B4" s="42" t="s">
        <v>7</v>
      </c>
      <c r="C4" s="43" t="s">
        <v>8</v>
      </c>
    </row>
    <row r="5" spans="1:9" ht="33" customHeight="1">
      <c r="A5" s="44"/>
      <c r="B5" s="44"/>
      <c r="C5" s="45"/>
      <c r="G5" s="61"/>
      <c r="H5" s="61"/>
      <c r="I5" s="61"/>
    </row>
    <row r="6" spans="1:9" ht="31.9" customHeight="1">
      <c r="A6" s="44"/>
      <c r="B6" s="44"/>
      <c r="C6" s="45"/>
      <c r="G6" s="61"/>
      <c r="H6" s="61"/>
      <c r="I6" s="61"/>
    </row>
    <row r="7" spans="1:9" ht="42" customHeight="1">
      <c r="A7" s="44"/>
      <c r="B7" s="44"/>
      <c r="C7" s="45"/>
      <c r="G7" s="61"/>
      <c r="H7" s="61"/>
      <c r="I7" s="61"/>
    </row>
    <row r="8" spans="1:9" ht="24.95" customHeight="1">
      <c r="A8" s="44"/>
      <c r="B8" s="44"/>
      <c r="C8" s="45"/>
    </row>
    <row r="9" spans="1:9">
      <c r="A9" s="44"/>
      <c r="B9" s="44"/>
      <c r="C9" s="45"/>
    </row>
    <row r="10" spans="1:9">
      <c r="A10" s="44"/>
      <c r="B10" s="44"/>
      <c r="C10" s="45"/>
    </row>
    <row r="11" spans="1:9">
      <c r="A11" s="44"/>
      <c r="B11" s="44"/>
      <c r="C11" s="45"/>
    </row>
    <row r="12" spans="1:9">
      <c r="A12" s="44"/>
      <c r="B12" s="44"/>
      <c r="C12" s="45"/>
    </row>
    <row r="13" spans="1:9">
      <c r="A13" s="44"/>
      <c r="B13" s="44"/>
      <c r="C13" s="45"/>
    </row>
    <row r="14" spans="1:9">
      <c r="A14" s="44"/>
      <c r="B14" s="44"/>
      <c r="C14" s="45"/>
    </row>
    <row r="15" spans="1:9">
      <c r="A15" s="44"/>
      <c r="B15" s="44"/>
      <c r="C15" s="45"/>
    </row>
  </sheetData>
  <mergeCells count="2">
    <mergeCell ref="A1:C1"/>
    <mergeCell ref="G5:I7"/>
  </mergeCells>
  <phoneticPr fontId="27" type="noConversion"/>
  <printOptions horizontalCentered="1"/>
  <pageMargins left="0.156944444444444" right="0.156944444444444" top="0.39305555555555599" bottom="0" header="2.59791666666667" footer="0.50763888888888897"/>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zoomScale="85" zoomScaleNormal="85" zoomScaleSheetLayoutView="100" workbookViewId="0">
      <selection activeCell="D6" sqref="D6"/>
    </sheetView>
  </sheetViews>
  <sheetFormatPr defaultColWidth="9" defaultRowHeight="13.5"/>
  <cols>
    <col min="1" max="1" width="6.375" style="25" customWidth="1"/>
    <col min="2" max="2" width="14.125" customWidth="1"/>
    <col min="3" max="3" width="12.875" customWidth="1"/>
    <col min="4" max="4" width="28.625" customWidth="1"/>
    <col min="5" max="5" width="11" style="26" customWidth="1"/>
    <col min="6" max="6" width="10.25" style="27" customWidth="1"/>
    <col min="7" max="7" width="10" style="26" customWidth="1"/>
    <col min="8" max="8" width="13.625" style="25" customWidth="1"/>
    <col min="9" max="9" width="9.5" style="25" customWidth="1"/>
    <col min="10" max="10" width="11.25" style="25" customWidth="1"/>
    <col min="11" max="11" width="10.125" customWidth="1"/>
  </cols>
  <sheetData>
    <row r="1" spans="1:11" s="25" customFormat="1" ht="38.1" customHeight="1">
      <c r="A1" s="66" t="s">
        <v>9</v>
      </c>
      <c r="B1" s="66" t="s">
        <v>10</v>
      </c>
      <c r="C1" s="66" t="s">
        <v>11</v>
      </c>
      <c r="D1" s="66" t="s">
        <v>12</v>
      </c>
      <c r="E1" s="66" t="s">
        <v>13</v>
      </c>
      <c r="F1" s="66" t="s">
        <v>14</v>
      </c>
      <c r="G1" s="68" t="s">
        <v>15</v>
      </c>
      <c r="H1" s="68"/>
      <c r="I1" s="68" t="s">
        <v>16</v>
      </c>
      <c r="J1" s="68"/>
      <c r="K1" s="8" t="s">
        <v>17</v>
      </c>
    </row>
    <row r="2" spans="1:11" s="25" customFormat="1" ht="36" customHeight="1">
      <c r="A2" s="66"/>
      <c r="B2" s="66"/>
      <c r="C2" s="66"/>
      <c r="D2" s="66"/>
      <c r="E2" s="66"/>
      <c r="F2" s="66"/>
      <c r="G2" s="28" t="s">
        <v>18</v>
      </c>
      <c r="H2" s="8" t="s">
        <v>19</v>
      </c>
      <c r="I2" s="8" t="s">
        <v>20</v>
      </c>
      <c r="J2" s="28" t="s">
        <v>21</v>
      </c>
      <c r="K2" s="8"/>
    </row>
    <row r="3" spans="1:11">
      <c r="A3" s="9">
        <v>1</v>
      </c>
      <c r="B3" s="62" t="s">
        <v>22</v>
      </c>
      <c r="C3" s="63"/>
      <c r="D3" s="29"/>
      <c r="E3" s="30"/>
      <c r="F3" s="31"/>
      <c r="G3" s="30"/>
      <c r="H3" s="58">
        <f>SUM(H4)</f>
        <v>0</v>
      </c>
      <c r="I3" s="10"/>
      <c r="J3" s="10"/>
      <c r="K3" s="29"/>
    </row>
    <row r="4" spans="1:11">
      <c r="A4" s="9">
        <v>1.1000000000000001</v>
      </c>
      <c r="B4" s="69" t="s">
        <v>100</v>
      </c>
      <c r="C4" s="63"/>
      <c r="D4" s="29"/>
      <c r="E4" s="30"/>
      <c r="F4" s="31"/>
      <c r="G4" s="30"/>
      <c r="H4" s="58">
        <f>SUM(H5:H8)</f>
        <v>0</v>
      </c>
      <c r="I4" s="10"/>
      <c r="J4" s="10"/>
      <c r="K4" s="29"/>
    </row>
    <row r="5" spans="1:11">
      <c r="A5" s="9" t="s">
        <v>23</v>
      </c>
      <c r="B5" s="29"/>
      <c r="C5" s="46" t="s">
        <v>90</v>
      </c>
      <c r="D5" s="46" t="s">
        <v>101</v>
      </c>
      <c r="E5" s="47" t="s">
        <v>91</v>
      </c>
      <c r="F5" s="31">
        <v>1</v>
      </c>
      <c r="G5" s="30"/>
      <c r="H5" s="58">
        <f t="shared" ref="H5:H8" si="0">F5*G5</f>
        <v>0</v>
      </c>
      <c r="I5" s="10"/>
      <c r="J5" s="10"/>
      <c r="K5" s="46" t="s">
        <v>93</v>
      </c>
    </row>
    <row r="6" spans="1:11" ht="27">
      <c r="A6" s="9" t="s">
        <v>24</v>
      </c>
      <c r="B6" s="29"/>
      <c r="C6" s="46" t="s">
        <v>102</v>
      </c>
      <c r="D6" s="47"/>
      <c r="E6" s="47" t="s">
        <v>92</v>
      </c>
      <c r="F6" s="31">
        <v>1</v>
      </c>
      <c r="G6" s="30"/>
      <c r="H6" s="58">
        <f t="shared" si="0"/>
        <v>0</v>
      </c>
      <c r="I6" s="10"/>
      <c r="J6" s="10"/>
      <c r="K6" s="29"/>
    </row>
    <row r="7" spans="1:11">
      <c r="A7" s="9" t="s">
        <v>25</v>
      </c>
      <c r="B7" s="29"/>
      <c r="C7" s="46" t="s">
        <v>103</v>
      </c>
      <c r="D7" s="47"/>
      <c r="E7" s="47" t="s">
        <v>91</v>
      </c>
      <c r="F7" s="31">
        <v>1</v>
      </c>
      <c r="G7" s="30"/>
      <c r="H7" s="58">
        <f t="shared" si="0"/>
        <v>0</v>
      </c>
      <c r="I7" s="10"/>
      <c r="J7" s="10"/>
      <c r="K7" s="29"/>
    </row>
    <row r="8" spans="1:11">
      <c r="A8" s="9" t="s">
        <v>26</v>
      </c>
      <c r="B8" s="29"/>
      <c r="C8" s="46" t="s">
        <v>104</v>
      </c>
      <c r="D8" s="47"/>
      <c r="E8" s="47" t="s">
        <v>91</v>
      </c>
      <c r="F8" s="31">
        <v>1</v>
      </c>
      <c r="G8" s="30"/>
      <c r="H8" s="58">
        <f t="shared" si="0"/>
        <v>0</v>
      </c>
      <c r="I8" s="10"/>
      <c r="J8" s="10"/>
      <c r="K8" s="29"/>
    </row>
    <row r="9" spans="1:11">
      <c r="A9" s="9">
        <v>2</v>
      </c>
      <c r="B9" s="67" t="s">
        <v>27</v>
      </c>
      <c r="C9" s="67"/>
      <c r="D9" s="29"/>
      <c r="E9" s="32"/>
      <c r="F9" s="31"/>
      <c r="G9" s="30"/>
      <c r="H9" s="10">
        <f>SUM(H10:H11)</f>
        <v>0</v>
      </c>
      <c r="I9" s="10"/>
      <c r="J9" s="10"/>
      <c r="K9" s="29"/>
    </row>
    <row r="10" spans="1:11" ht="40.5">
      <c r="A10" s="9">
        <v>2.1</v>
      </c>
      <c r="B10" s="67" t="s">
        <v>28</v>
      </c>
      <c r="C10" s="67"/>
      <c r="D10" s="47" t="s">
        <v>95</v>
      </c>
      <c r="E10" s="49" t="s">
        <v>29</v>
      </c>
      <c r="F10" s="50"/>
      <c r="G10" s="30"/>
      <c r="H10" s="10">
        <f>H3*F10</f>
        <v>0</v>
      </c>
      <c r="I10" s="10"/>
      <c r="J10" s="10"/>
      <c r="K10" s="51" t="s">
        <v>30</v>
      </c>
    </row>
    <row r="11" spans="1:11">
      <c r="A11" s="9">
        <v>2.2000000000000002</v>
      </c>
      <c r="B11" s="67" t="s">
        <v>31</v>
      </c>
      <c r="C11" s="67"/>
      <c r="D11" s="29"/>
      <c r="E11" s="30"/>
      <c r="F11" s="31"/>
      <c r="G11" s="30"/>
      <c r="H11" s="10"/>
      <c r="I11" s="10"/>
      <c r="J11" s="10"/>
      <c r="K11" s="51" t="s">
        <v>30</v>
      </c>
    </row>
    <row r="12" spans="1:11">
      <c r="A12" s="9">
        <v>3</v>
      </c>
      <c r="B12" s="62" t="s">
        <v>32</v>
      </c>
      <c r="C12" s="63"/>
      <c r="D12" s="29"/>
      <c r="E12" s="30"/>
      <c r="F12" s="31"/>
      <c r="G12" s="30"/>
      <c r="H12" s="10">
        <f>SUM(H13:H14)</f>
        <v>0</v>
      </c>
      <c r="I12" s="10"/>
      <c r="J12" s="10"/>
      <c r="K12" s="29"/>
    </row>
    <row r="13" spans="1:11">
      <c r="A13" s="9">
        <v>3.1</v>
      </c>
      <c r="B13" s="62" t="s">
        <v>33</v>
      </c>
      <c r="C13" s="63"/>
      <c r="D13" s="29"/>
      <c r="E13" s="30"/>
      <c r="F13" s="31"/>
      <c r="G13" s="30"/>
      <c r="H13" s="48" t="s">
        <v>94</v>
      </c>
      <c r="I13" s="10"/>
      <c r="J13" s="10"/>
      <c r="K13" s="29"/>
    </row>
    <row r="14" spans="1:11">
      <c r="A14" s="9">
        <v>3.2</v>
      </c>
      <c r="B14" s="62" t="s">
        <v>34</v>
      </c>
      <c r="C14" s="63"/>
      <c r="D14" s="29"/>
      <c r="E14" s="30"/>
      <c r="F14" s="31"/>
      <c r="G14" s="30"/>
      <c r="H14" s="48" t="s">
        <v>94</v>
      </c>
      <c r="I14" s="10"/>
      <c r="J14" s="10"/>
      <c r="K14" s="29"/>
    </row>
    <row r="15" spans="1:11" ht="40.5">
      <c r="A15" s="9">
        <v>4</v>
      </c>
      <c r="B15" s="62" t="s">
        <v>35</v>
      </c>
      <c r="C15" s="63"/>
      <c r="D15" s="29"/>
      <c r="E15" s="30"/>
      <c r="F15" s="31"/>
      <c r="G15" s="30"/>
      <c r="H15" s="10">
        <f>规费计价清单!F6</f>
        <v>0</v>
      </c>
      <c r="I15" s="10"/>
      <c r="J15" s="10"/>
      <c r="K15" s="52" t="s">
        <v>36</v>
      </c>
    </row>
    <row r="16" spans="1:11">
      <c r="A16" s="9">
        <v>5</v>
      </c>
      <c r="B16" s="62" t="s">
        <v>37</v>
      </c>
      <c r="C16" s="63"/>
      <c r="D16" s="33"/>
      <c r="E16" s="30"/>
      <c r="F16" s="34">
        <v>0.09</v>
      </c>
      <c r="G16" s="30"/>
      <c r="H16" s="10">
        <f>SUM(H3,H9,H12,H15)*9%</f>
        <v>0</v>
      </c>
      <c r="I16" s="10"/>
      <c r="J16" s="10"/>
      <c r="K16" s="29"/>
    </row>
    <row r="17" spans="1:11" ht="36" customHeight="1">
      <c r="A17" s="64" t="s">
        <v>38</v>
      </c>
      <c r="B17" s="64"/>
      <c r="C17" s="64"/>
      <c r="D17" s="64"/>
      <c r="E17" s="65"/>
      <c r="F17" s="65"/>
      <c r="G17" s="65"/>
      <c r="H17" s="10">
        <f>SUM(H3,H9,H12,H15,H16)</f>
        <v>0</v>
      </c>
      <c r="I17" s="10"/>
      <c r="J17" s="10"/>
      <c r="K17" s="29"/>
    </row>
  </sheetData>
  <mergeCells count="19">
    <mergeCell ref="I1:J1"/>
    <mergeCell ref="B3:C3"/>
    <mergeCell ref="B4:C4"/>
    <mergeCell ref="F1:F2"/>
    <mergeCell ref="B9:C9"/>
    <mergeCell ref="B14:C14"/>
    <mergeCell ref="B15:C15"/>
    <mergeCell ref="B16:C16"/>
    <mergeCell ref="A17:G17"/>
    <mergeCell ref="A1:A2"/>
    <mergeCell ref="B1:B2"/>
    <mergeCell ref="C1:C2"/>
    <mergeCell ref="D1:D2"/>
    <mergeCell ref="E1:E2"/>
    <mergeCell ref="B10:C10"/>
    <mergeCell ref="B11:C11"/>
    <mergeCell ref="B12:C12"/>
    <mergeCell ref="G1:H1"/>
    <mergeCell ref="B13:C13"/>
  </mergeCells>
  <phoneticPr fontId="2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topLeftCell="A2" zoomScaleNormal="100" workbookViewId="0">
      <selection activeCell="D44" sqref="D43:D44"/>
    </sheetView>
  </sheetViews>
  <sheetFormatPr defaultColWidth="9" defaultRowHeight="13.5"/>
  <cols>
    <col min="1" max="1" width="6.5" customWidth="1"/>
    <col min="2" max="2" width="10.875" customWidth="1"/>
    <col min="3" max="3" width="11.5" customWidth="1"/>
    <col min="4" max="4" width="25.375" customWidth="1"/>
    <col min="5" max="5" width="22.625" customWidth="1"/>
  </cols>
  <sheetData>
    <row r="1" spans="1:5" ht="14.25">
      <c r="A1" s="21" t="s">
        <v>9</v>
      </c>
      <c r="B1" s="21" t="s">
        <v>10</v>
      </c>
      <c r="C1" s="21" t="s">
        <v>11</v>
      </c>
      <c r="D1" s="21" t="s">
        <v>39</v>
      </c>
      <c r="E1" s="21" t="s">
        <v>15</v>
      </c>
    </row>
    <row r="2" spans="1:5" ht="14.25">
      <c r="A2" s="22">
        <v>1</v>
      </c>
      <c r="B2" s="22"/>
      <c r="C2" s="22"/>
      <c r="D2" s="22"/>
      <c r="E2" s="23"/>
    </row>
    <row r="3" spans="1:5" ht="14.25">
      <c r="A3" s="22">
        <v>2</v>
      </c>
      <c r="B3" s="22"/>
      <c r="C3" s="22"/>
      <c r="D3" s="22"/>
      <c r="E3" s="23"/>
    </row>
    <row r="4" spans="1:5" ht="14.25">
      <c r="A4" s="22">
        <v>3</v>
      </c>
      <c r="B4" s="22"/>
      <c r="C4" s="22"/>
      <c r="D4" s="22"/>
      <c r="E4" s="23"/>
    </row>
    <row r="5" spans="1:5" ht="14.25">
      <c r="A5" s="22"/>
      <c r="B5" s="22"/>
      <c r="C5" s="22"/>
      <c r="D5" s="22"/>
      <c r="E5" s="23"/>
    </row>
    <row r="6" spans="1:5" ht="14.25">
      <c r="A6" s="22"/>
      <c r="B6" s="22"/>
      <c r="C6" s="22"/>
      <c r="D6" s="22"/>
      <c r="E6" s="23"/>
    </row>
    <row r="7" spans="1:5" ht="14.25">
      <c r="A7" s="22"/>
      <c r="B7" s="22"/>
      <c r="C7" s="22"/>
      <c r="D7" s="22"/>
      <c r="E7" s="23"/>
    </row>
    <row r="8" spans="1:5" ht="14.25">
      <c r="A8" s="22"/>
      <c r="B8" s="22"/>
      <c r="C8" s="22"/>
      <c r="D8" s="22"/>
      <c r="E8" s="23"/>
    </row>
    <row r="9" spans="1:5" ht="14.25">
      <c r="A9" s="22"/>
      <c r="B9" s="22"/>
      <c r="C9" s="22"/>
      <c r="D9" s="22"/>
      <c r="E9" s="23"/>
    </row>
    <row r="10" spans="1:5" ht="14.25">
      <c r="A10" s="22"/>
      <c r="B10" s="22"/>
      <c r="C10" s="22"/>
      <c r="D10" s="22"/>
      <c r="E10" s="23"/>
    </row>
    <row r="11" spans="1:5" ht="14.25">
      <c r="A11" s="22"/>
      <c r="B11" s="22"/>
      <c r="C11" s="22"/>
      <c r="D11" s="22"/>
      <c r="E11" s="23"/>
    </row>
    <row r="12" spans="1:5" ht="14.25">
      <c r="A12" s="22"/>
      <c r="B12" s="22"/>
      <c r="C12" s="22"/>
      <c r="D12" s="22"/>
      <c r="E12" s="23"/>
    </row>
    <row r="13" spans="1:5" ht="14.25">
      <c r="A13" s="22"/>
      <c r="B13" s="22"/>
      <c r="C13" s="22"/>
      <c r="D13" s="22"/>
      <c r="E13" s="23"/>
    </row>
    <row r="14" spans="1:5" ht="14.25">
      <c r="A14" s="22"/>
      <c r="B14" s="22"/>
      <c r="C14" s="22"/>
      <c r="D14" s="22"/>
      <c r="E14" s="23"/>
    </row>
    <row r="15" spans="1:5" ht="14.25">
      <c r="A15" s="22"/>
      <c r="B15" s="22"/>
      <c r="C15" s="22"/>
      <c r="D15" s="22"/>
      <c r="E15" s="23"/>
    </row>
    <row r="16" spans="1:5" ht="14.25">
      <c r="A16" s="22"/>
      <c r="B16" s="22"/>
      <c r="C16" s="22"/>
      <c r="D16" s="22"/>
      <c r="E16" s="23"/>
    </row>
    <row r="17" spans="1:5" ht="15.75" customHeight="1">
      <c r="A17" s="70" t="s">
        <v>38</v>
      </c>
      <c r="B17" s="71"/>
      <c r="C17" s="71"/>
      <c r="D17" s="72"/>
      <c r="E17" s="24">
        <f>SUM(E2:E16)</f>
        <v>0</v>
      </c>
    </row>
    <row r="18" spans="1:5">
      <c r="A18" s="73" t="s">
        <v>40</v>
      </c>
      <c r="B18" s="73"/>
      <c r="C18" s="73"/>
      <c r="D18" s="73"/>
      <c r="E18" s="73"/>
    </row>
  </sheetData>
  <mergeCells count="2">
    <mergeCell ref="A17:D17"/>
    <mergeCell ref="A18:E18"/>
  </mergeCells>
  <phoneticPr fontId="27"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workbookViewId="0">
      <pane ySplit="2" topLeftCell="A3" activePane="bottomLeft" state="frozen"/>
      <selection pane="bottomLeft" activeCell="B3" sqref="B3:B14"/>
    </sheetView>
  </sheetViews>
  <sheetFormatPr defaultColWidth="9" defaultRowHeight="13.5"/>
  <cols>
    <col min="1" max="1" width="7.5" style="12" customWidth="1"/>
    <col min="2" max="2" width="16.75" style="13" customWidth="1"/>
    <col min="3" max="3" width="13" style="13" customWidth="1"/>
    <col min="4" max="4" width="18.125" style="13" customWidth="1"/>
    <col min="5" max="16384" width="9" style="12"/>
  </cols>
  <sheetData>
    <row r="1" spans="1:4" ht="30" customHeight="1">
      <c r="A1" s="74" t="s">
        <v>41</v>
      </c>
      <c r="B1" s="75"/>
      <c r="C1" s="75"/>
      <c r="D1" s="75"/>
    </row>
    <row r="2" spans="1:4" s="11" customFormat="1" ht="25.15" customHeight="1">
      <c r="A2" s="14" t="s">
        <v>9</v>
      </c>
      <c r="B2" s="15" t="s">
        <v>42</v>
      </c>
      <c r="C2" s="16" t="s">
        <v>43</v>
      </c>
      <c r="D2" s="17" t="s">
        <v>44</v>
      </c>
    </row>
    <row r="3" spans="1:4" ht="25.15" customHeight="1">
      <c r="A3" s="18">
        <v>1</v>
      </c>
      <c r="B3" s="19" t="s">
        <v>45</v>
      </c>
      <c r="C3" s="20" t="s">
        <v>46</v>
      </c>
      <c r="D3" s="19"/>
    </row>
    <row r="4" spans="1:4" ht="25.15" customHeight="1">
      <c r="A4" s="18">
        <v>2</v>
      </c>
      <c r="B4" s="19" t="s">
        <v>47</v>
      </c>
      <c r="C4" s="20" t="s">
        <v>46</v>
      </c>
      <c r="D4" s="19"/>
    </row>
    <row r="5" spans="1:4" ht="25.15" customHeight="1">
      <c r="A5" s="18">
        <v>3</v>
      </c>
      <c r="B5" s="19" t="s">
        <v>48</v>
      </c>
      <c r="C5" s="20" t="s">
        <v>46</v>
      </c>
      <c r="D5" s="19"/>
    </row>
    <row r="6" spans="1:4" ht="25.15" customHeight="1">
      <c r="A6" s="18">
        <v>4</v>
      </c>
      <c r="B6" s="19" t="s">
        <v>49</v>
      </c>
      <c r="C6" s="20" t="s">
        <v>46</v>
      </c>
      <c r="D6" s="19"/>
    </row>
    <row r="7" spans="1:4" ht="25.15" customHeight="1">
      <c r="A7" s="18">
        <v>5</v>
      </c>
      <c r="B7" s="19" t="s">
        <v>50</v>
      </c>
      <c r="C7" s="20" t="s">
        <v>46</v>
      </c>
      <c r="D7" s="19"/>
    </row>
    <row r="8" spans="1:4" ht="25.15" customHeight="1">
      <c r="A8" s="18">
        <v>6</v>
      </c>
      <c r="B8" s="19" t="s">
        <v>51</v>
      </c>
      <c r="C8" s="20" t="s">
        <v>46</v>
      </c>
      <c r="D8" s="19"/>
    </row>
    <row r="9" spans="1:4" ht="25.15" customHeight="1">
      <c r="A9" s="18">
        <v>7</v>
      </c>
      <c r="B9" s="19" t="s">
        <v>52</v>
      </c>
      <c r="C9" s="20" t="s">
        <v>46</v>
      </c>
      <c r="D9" s="19"/>
    </row>
    <row r="10" spans="1:4" ht="25.15" customHeight="1">
      <c r="A10" s="18">
        <v>8</v>
      </c>
      <c r="B10" s="19" t="s">
        <v>53</v>
      </c>
      <c r="C10" s="20" t="s">
        <v>46</v>
      </c>
      <c r="D10" s="19"/>
    </row>
    <row r="11" spans="1:4" ht="25.15" customHeight="1">
      <c r="A11" s="18">
        <v>9</v>
      </c>
      <c r="B11" s="19" t="s">
        <v>54</v>
      </c>
      <c r="C11" s="20" t="s">
        <v>46</v>
      </c>
      <c r="D11" s="19"/>
    </row>
    <row r="12" spans="1:4" ht="25.15" customHeight="1">
      <c r="A12" s="18">
        <v>10</v>
      </c>
      <c r="B12" s="19" t="s">
        <v>55</v>
      </c>
      <c r="C12" s="20" t="s">
        <v>46</v>
      </c>
      <c r="D12" s="19"/>
    </row>
    <row r="13" spans="1:4" ht="25.15" customHeight="1">
      <c r="A13" s="18">
        <v>11</v>
      </c>
      <c r="B13" s="19" t="s">
        <v>56</v>
      </c>
      <c r="C13" s="20" t="s">
        <v>46</v>
      </c>
      <c r="D13" s="19"/>
    </row>
    <row r="14" spans="1:4" ht="25.15" customHeight="1">
      <c r="A14" s="18">
        <v>12</v>
      </c>
      <c r="B14" s="19" t="s">
        <v>57</v>
      </c>
      <c r="C14" s="20" t="s">
        <v>46</v>
      </c>
      <c r="D14" s="19"/>
    </row>
  </sheetData>
  <mergeCells count="1">
    <mergeCell ref="A1:D1"/>
  </mergeCells>
  <phoneticPr fontId="27" type="noConversion"/>
  <pageMargins left="0.58888888888888902" right="0.42916666666666697" top="0.38888888888888901" bottom="0.38888888888888901" header="0.30902777777777801" footer="0.309027777777778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view="pageBreakPreview" zoomScale="130" zoomScaleNormal="100" zoomScaleSheetLayoutView="130" workbookViewId="0">
      <selection activeCell="E5" sqref="E5"/>
    </sheetView>
  </sheetViews>
  <sheetFormatPr defaultRowHeight="13.5"/>
  <cols>
    <col min="1" max="1" width="6.5" customWidth="1"/>
    <col min="2" max="2" width="16.375" customWidth="1"/>
    <col min="3" max="3" width="19" customWidth="1"/>
    <col min="4" max="4" width="10" customWidth="1"/>
    <col min="5" max="5" width="12" customWidth="1"/>
    <col min="6" max="6" width="12.625" customWidth="1"/>
  </cols>
  <sheetData>
    <row r="1" spans="1:6" ht="14.25">
      <c r="A1" s="53" t="s">
        <v>9</v>
      </c>
      <c r="B1" s="53" t="s">
        <v>11</v>
      </c>
      <c r="C1" s="76" t="s">
        <v>58</v>
      </c>
      <c r="D1" s="77"/>
      <c r="E1" s="53" t="s">
        <v>96</v>
      </c>
      <c r="F1" s="53" t="s">
        <v>15</v>
      </c>
    </row>
    <row r="2" spans="1:6">
      <c r="A2" s="54">
        <v>1.1000000000000001</v>
      </c>
      <c r="B2" s="54" t="s">
        <v>59</v>
      </c>
      <c r="C2" s="78" t="s">
        <v>97</v>
      </c>
      <c r="D2" s="79"/>
      <c r="E2" s="55"/>
      <c r="F2" s="56">
        <f>SUM(F3:F4)</f>
        <v>0</v>
      </c>
    </row>
    <row r="3" spans="1:6">
      <c r="A3" s="54" t="s">
        <v>23</v>
      </c>
      <c r="B3" s="54" t="s">
        <v>60</v>
      </c>
      <c r="C3" s="54" t="s">
        <v>98</v>
      </c>
      <c r="D3" s="55">
        <f>SUMPRODUCT(报价清单!F5:F8,报价清单!I5:I8)</f>
        <v>0</v>
      </c>
      <c r="E3" s="55">
        <v>4.5599999999999996</v>
      </c>
      <c r="F3" s="56">
        <f>D3*E3</f>
        <v>0</v>
      </c>
    </row>
    <row r="4" spans="1:6">
      <c r="A4" s="54" t="s">
        <v>24</v>
      </c>
      <c r="B4" s="54" t="s">
        <v>61</v>
      </c>
      <c r="C4" s="54" t="s">
        <v>98</v>
      </c>
      <c r="D4" s="55">
        <f>D3</f>
        <v>0</v>
      </c>
      <c r="E4" s="55">
        <v>28.04</v>
      </c>
      <c r="F4" s="56">
        <f>D4*E4</f>
        <v>0</v>
      </c>
    </row>
    <row r="5" spans="1:6">
      <c r="A5" s="54">
        <v>1.2</v>
      </c>
      <c r="B5" s="54" t="s">
        <v>62</v>
      </c>
      <c r="C5" s="54" t="s">
        <v>98</v>
      </c>
      <c r="D5" s="55">
        <f>D3</f>
        <v>0</v>
      </c>
      <c r="E5" s="55">
        <v>1.59</v>
      </c>
      <c r="F5" s="56">
        <f>D5*E5</f>
        <v>0</v>
      </c>
    </row>
    <row r="6" spans="1:6">
      <c r="A6" s="80" t="s">
        <v>38</v>
      </c>
      <c r="B6" s="80"/>
      <c r="C6" s="80"/>
      <c r="D6" s="80"/>
      <c r="E6" s="80"/>
      <c r="F6" s="57">
        <f>SUM(F2,F5)</f>
        <v>0</v>
      </c>
    </row>
  </sheetData>
  <mergeCells count="3">
    <mergeCell ref="C1:D1"/>
    <mergeCell ref="C2:D2"/>
    <mergeCell ref="A6:E6"/>
  </mergeCells>
  <phoneticPr fontId="27" type="noConversion"/>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Normal="100" workbookViewId="0">
      <selection activeCell="G27" sqref="G27"/>
    </sheetView>
  </sheetViews>
  <sheetFormatPr defaultColWidth="9" defaultRowHeight="13.5"/>
  <cols>
    <col min="1" max="1" width="11" customWidth="1"/>
    <col min="2" max="2" width="10.75" customWidth="1"/>
    <col min="3" max="4" width="9.75" customWidth="1"/>
    <col min="5" max="12" width="10.125" customWidth="1"/>
  </cols>
  <sheetData>
    <row r="1" spans="1:12" ht="31.5" customHeight="1">
      <c r="A1" s="88" t="s">
        <v>105</v>
      </c>
      <c r="B1" s="89"/>
      <c r="C1" s="89"/>
      <c r="D1" s="89"/>
      <c r="E1" s="89"/>
      <c r="F1" s="89"/>
      <c r="G1" s="89"/>
      <c r="H1" s="89"/>
      <c r="I1" s="89"/>
      <c r="J1" s="89"/>
      <c r="K1" s="89"/>
      <c r="L1" s="89"/>
    </row>
    <row r="2" spans="1:12" ht="18.95" customHeight="1">
      <c r="A2" s="90" t="s">
        <v>63</v>
      </c>
      <c r="B2" s="90"/>
      <c r="C2" s="90"/>
      <c r="D2" s="90"/>
      <c r="E2" s="90"/>
      <c r="F2" s="90"/>
      <c r="G2" s="90"/>
      <c r="H2" s="90"/>
      <c r="I2" s="91" t="s">
        <v>64</v>
      </c>
      <c r="J2" s="91"/>
      <c r="K2" s="91"/>
      <c r="L2" s="91"/>
    </row>
    <row r="3" spans="1:12" ht="16.5" customHeight="1">
      <c r="A3" s="1" t="s">
        <v>10</v>
      </c>
      <c r="B3" s="2"/>
      <c r="C3" s="81" t="s">
        <v>11</v>
      </c>
      <c r="D3" s="81"/>
      <c r="E3" s="85"/>
      <c r="F3" s="85"/>
      <c r="G3" s="85"/>
      <c r="H3" s="85"/>
      <c r="I3" s="1" t="s">
        <v>65</v>
      </c>
      <c r="J3" s="5"/>
      <c r="K3" s="1" t="s">
        <v>66</v>
      </c>
      <c r="L3" s="4"/>
    </row>
    <row r="4" spans="1:12" ht="15" customHeight="1">
      <c r="A4" s="81" t="s">
        <v>67</v>
      </c>
      <c r="B4" s="81"/>
      <c r="C4" s="81"/>
      <c r="D4" s="81"/>
      <c r="E4" s="81"/>
      <c r="F4" s="81"/>
      <c r="G4" s="81"/>
      <c r="H4" s="81"/>
      <c r="I4" s="81"/>
      <c r="J4" s="81"/>
      <c r="K4" s="81"/>
      <c r="L4" s="81"/>
    </row>
    <row r="5" spans="1:12" ht="15" customHeight="1">
      <c r="A5" s="81" t="s">
        <v>68</v>
      </c>
      <c r="B5" s="81" t="s">
        <v>69</v>
      </c>
      <c r="C5" s="81" t="s">
        <v>70</v>
      </c>
      <c r="D5" s="81" t="s">
        <v>71</v>
      </c>
      <c r="E5" s="81" t="s">
        <v>72</v>
      </c>
      <c r="F5" s="81"/>
      <c r="G5" s="81"/>
      <c r="H5" s="81"/>
      <c r="I5" s="81" t="s">
        <v>73</v>
      </c>
      <c r="J5" s="81"/>
      <c r="K5" s="81"/>
      <c r="L5" s="81"/>
    </row>
    <row r="6" spans="1:12" ht="15" customHeight="1">
      <c r="A6" s="81"/>
      <c r="B6" s="81"/>
      <c r="C6" s="81"/>
      <c r="D6" s="81"/>
      <c r="E6" s="81" t="s">
        <v>20</v>
      </c>
      <c r="F6" s="81" t="s">
        <v>74</v>
      </c>
      <c r="G6" s="81" t="s">
        <v>75</v>
      </c>
      <c r="H6" s="81" t="s">
        <v>76</v>
      </c>
      <c r="I6" s="81" t="s">
        <v>20</v>
      </c>
      <c r="J6" s="81" t="s">
        <v>74</v>
      </c>
      <c r="K6" s="81" t="s">
        <v>75</v>
      </c>
      <c r="L6" s="81" t="s">
        <v>76</v>
      </c>
    </row>
    <row r="7" spans="1:12" ht="15" customHeight="1">
      <c r="A7" s="81"/>
      <c r="B7" s="81"/>
      <c r="C7" s="81"/>
      <c r="D7" s="81"/>
      <c r="E7" s="81"/>
      <c r="F7" s="81"/>
      <c r="G7" s="81"/>
      <c r="H7" s="81"/>
      <c r="I7" s="81"/>
      <c r="J7" s="81"/>
      <c r="K7" s="81"/>
      <c r="L7" s="81"/>
    </row>
    <row r="8" spans="1:12" ht="15" customHeight="1">
      <c r="A8" s="3"/>
      <c r="B8" s="3"/>
      <c r="C8" s="4"/>
      <c r="D8" s="5"/>
      <c r="E8" s="5"/>
      <c r="F8" s="5"/>
      <c r="G8" s="5"/>
      <c r="H8" s="5"/>
      <c r="I8" s="5"/>
      <c r="J8" s="5"/>
      <c r="K8" s="5"/>
      <c r="L8" s="5"/>
    </row>
    <row r="9" spans="1:12" ht="15" customHeight="1">
      <c r="A9" s="3"/>
      <c r="B9" s="3"/>
      <c r="C9" s="4"/>
      <c r="D9" s="5"/>
      <c r="E9" s="5"/>
      <c r="F9" s="5"/>
      <c r="G9" s="5"/>
      <c r="H9" s="5"/>
      <c r="I9" s="5"/>
      <c r="J9" s="5"/>
      <c r="K9" s="5"/>
      <c r="L9" s="5"/>
    </row>
    <row r="10" spans="1:12" ht="15" customHeight="1">
      <c r="A10" s="83" t="s">
        <v>77</v>
      </c>
      <c r="B10" s="83"/>
      <c r="C10" s="83" t="s">
        <v>78</v>
      </c>
      <c r="D10" s="83"/>
      <c r="E10" s="83"/>
      <c r="F10" s="83"/>
      <c r="G10" s="83"/>
      <c r="H10" s="83"/>
      <c r="I10" s="6"/>
      <c r="J10" s="6"/>
      <c r="K10" s="6"/>
      <c r="L10" s="6"/>
    </row>
    <row r="11" spans="1:12" ht="15" customHeight="1">
      <c r="A11" s="82"/>
      <c r="B11" s="82"/>
      <c r="C11" s="83" t="s">
        <v>79</v>
      </c>
      <c r="D11" s="83"/>
      <c r="E11" s="83"/>
      <c r="F11" s="83"/>
      <c r="G11" s="83"/>
      <c r="H11" s="83"/>
      <c r="I11" s="84"/>
      <c r="J11" s="84"/>
      <c r="K11" s="84"/>
      <c r="L11" s="84"/>
    </row>
    <row r="12" spans="1:12" ht="15" customHeight="1">
      <c r="A12" s="83" t="s">
        <v>80</v>
      </c>
      <c r="B12" s="83"/>
      <c r="C12" s="83"/>
      <c r="D12" s="83"/>
      <c r="E12" s="83"/>
      <c r="F12" s="83"/>
      <c r="G12" s="83"/>
      <c r="H12" s="83"/>
      <c r="I12" s="82"/>
      <c r="J12" s="82"/>
      <c r="K12" s="82"/>
      <c r="L12" s="82"/>
    </row>
    <row r="13" spans="1:12" ht="15" customHeight="1">
      <c r="A13" s="81" t="s">
        <v>81</v>
      </c>
      <c r="B13" s="81" t="s">
        <v>82</v>
      </c>
      <c r="C13" s="81"/>
      <c r="D13" s="81"/>
      <c r="E13" s="81"/>
      <c r="F13" s="81"/>
      <c r="G13" s="81" t="s">
        <v>43</v>
      </c>
      <c r="H13" s="81" t="s">
        <v>71</v>
      </c>
      <c r="I13" s="81" t="s">
        <v>83</v>
      </c>
      <c r="J13" s="81" t="s">
        <v>84</v>
      </c>
      <c r="K13" s="81" t="s">
        <v>85</v>
      </c>
      <c r="L13" s="81" t="s">
        <v>86</v>
      </c>
    </row>
    <row r="14" spans="1:12" ht="15" customHeight="1">
      <c r="A14" s="81"/>
      <c r="B14" s="81"/>
      <c r="C14" s="81"/>
      <c r="D14" s="81"/>
      <c r="E14" s="81"/>
      <c r="F14" s="81"/>
      <c r="G14" s="81"/>
      <c r="H14" s="81"/>
      <c r="I14" s="81"/>
      <c r="J14" s="81"/>
      <c r="K14" s="81"/>
      <c r="L14" s="81"/>
    </row>
    <row r="15" spans="1:12" ht="15" customHeight="1">
      <c r="A15" s="81"/>
      <c r="B15" s="81"/>
      <c r="C15" s="81"/>
      <c r="D15" s="81"/>
      <c r="E15" s="81"/>
      <c r="F15" s="81"/>
      <c r="G15" s="81"/>
      <c r="H15" s="81"/>
      <c r="I15" s="81"/>
      <c r="J15" s="81"/>
      <c r="K15" s="81"/>
      <c r="L15" s="81"/>
    </row>
    <row r="16" spans="1:12" ht="16.5" customHeight="1">
      <c r="A16" s="81"/>
      <c r="B16" s="85"/>
      <c r="C16" s="85"/>
      <c r="D16" s="85"/>
      <c r="E16" s="85"/>
      <c r="F16" s="85"/>
      <c r="G16" s="4"/>
      <c r="H16" s="5"/>
      <c r="I16" s="5"/>
      <c r="J16" s="5"/>
      <c r="K16" s="5"/>
      <c r="L16" s="5"/>
    </row>
    <row r="17" spans="1:12" ht="16.5" customHeight="1">
      <c r="A17" s="81"/>
      <c r="B17" s="85"/>
      <c r="C17" s="85"/>
      <c r="D17" s="85"/>
      <c r="E17" s="85"/>
      <c r="F17" s="85"/>
      <c r="G17" s="4"/>
      <c r="H17" s="5"/>
      <c r="I17" s="5"/>
      <c r="J17" s="5"/>
      <c r="K17" s="5"/>
      <c r="L17" s="5"/>
    </row>
    <row r="18" spans="1:12" ht="16.5" customHeight="1">
      <c r="A18" s="81"/>
      <c r="B18" s="83" t="s">
        <v>87</v>
      </c>
      <c r="C18" s="83"/>
      <c r="D18" s="83"/>
      <c r="E18" s="83"/>
      <c r="F18" s="83"/>
      <c r="G18" s="83"/>
      <c r="H18" s="83"/>
      <c r="I18" s="1" t="s">
        <v>88</v>
      </c>
      <c r="J18" s="6"/>
      <c r="K18" s="1" t="s">
        <v>88</v>
      </c>
      <c r="L18" s="7"/>
    </row>
    <row r="19" spans="1:12" ht="45" customHeight="1">
      <c r="A19" s="86" t="s">
        <v>89</v>
      </c>
      <c r="B19" s="87"/>
      <c r="C19" s="87"/>
      <c r="D19" s="87"/>
      <c r="E19" s="87"/>
      <c r="F19" s="87"/>
      <c r="G19" s="87"/>
      <c r="H19" s="87"/>
      <c r="I19" s="87"/>
      <c r="J19" s="87"/>
      <c r="K19" s="87"/>
      <c r="L19" s="87"/>
    </row>
  </sheetData>
  <mergeCells count="39">
    <mergeCell ref="A1:L1"/>
    <mergeCell ref="A2:H2"/>
    <mergeCell ref="I2:L2"/>
    <mergeCell ref="C3:D3"/>
    <mergeCell ref="E3:H3"/>
    <mergeCell ref="A4:L4"/>
    <mergeCell ref="E5:H5"/>
    <mergeCell ref="I5:L5"/>
    <mergeCell ref="A10:B10"/>
    <mergeCell ref="C10:H10"/>
    <mergeCell ref="L6:L7"/>
    <mergeCell ref="B16:F16"/>
    <mergeCell ref="B17:F17"/>
    <mergeCell ref="B18:H18"/>
    <mergeCell ref="A19:L19"/>
    <mergeCell ref="A5:A7"/>
    <mergeCell ref="A13:A18"/>
    <mergeCell ref="B5:B7"/>
    <mergeCell ref="C5:C7"/>
    <mergeCell ref="D5:D7"/>
    <mergeCell ref="E6:E7"/>
    <mergeCell ref="F6:F7"/>
    <mergeCell ref="G6:G7"/>
    <mergeCell ref="G13:G15"/>
    <mergeCell ref="H6:H7"/>
    <mergeCell ref="H13:H15"/>
    <mergeCell ref="I6:I7"/>
    <mergeCell ref="L13:L15"/>
    <mergeCell ref="B13:F15"/>
    <mergeCell ref="I13:I15"/>
    <mergeCell ref="J6:J7"/>
    <mergeCell ref="J13:J15"/>
    <mergeCell ref="K6:K7"/>
    <mergeCell ref="K13:K15"/>
    <mergeCell ref="A11:B11"/>
    <mergeCell ref="C11:H11"/>
    <mergeCell ref="I11:L11"/>
    <mergeCell ref="A12:H12"/>
    <mergeCell ref="I12:L12"/>
  </mergeCells>
  <phoneticPr fontId="27"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5</vt:i4>
      </vt:variant>
    </vt:vector>
  </HeadingPairs>
  <TitlesOfParts>
    <vt:vector size="11" baseType="lpstr">
      <vt:lpstr>编制说明 </vt:lpstr>
      <vt:lpstr>报价清单</vt:lpstr>
      <vt:lpstr>其他措施项目清单</vt:lpstr>
      <vt:lpstr>计日工计价清单</vt:lpstr>
      <vt:lpstr>规费计价清单</vt:lpstr>
      <vt:lpstr>综合单价分析表</vt:lpstr>
      <vt:lpstr>报价清单!Print_Area</vt:lpstr>
      <vt:lpstr>'编制说明 '!Print_Area</vt:lpstr>
      <vt:lpstr>其他措施项目清单!Print_Area</vt:lpstr>
      <vt:lpstr>'编制说明 '!Print_Titles</vt:lpstr>
      <vt:lpstr>计日工计价清单!Print_Titles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zhangpingp</dc:creator>
  <cp:lastModifiedBy>l</cp:lastModifiedBy>
  <dcterms:created xsi:type="dcterms:W3CDTF">2023-06-01T01:43:00Z</dcterms:created>
  <dcterms:modified xsi:type="dcterms:W3CDTF">2023-08-25T02:46:30Z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9A9444A79E0C4C888A20F7AA0297A17C</vt:lpwstr>
  </property>
  <property fmtid="{D5CDD505-2E9C-101B-9397-08002B2CF9AE}" pid="3" name="KSOProductBuildVer">
    <vt:lpwstr>2052-11.1.0.12155</vt:lpwstr>
  </property>
</Properties>
</file>